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 filterPrivacy="1"/>
  <xr:revisionPtr revIDLastSave="0" documentId="13_ncr:1_{B8264247-7EDE-4FBF-AE8B-ED91A9F23F2C}" xr6:coauthVersionLast="45" xr6:coauthVersionMax="45" xr10:uidLastSave="{00000000-0000-0000-0000-000000000000}"/>
  <bookViews>
    <workbookView xWindow="23868" yWindow="-108" windowWidth="22320" windowHeight="13176" xr2:uid="{00000000-000D-0000-FFFF-FFFF00000000}"/>
  </bookViews>
  <sheets>
    <sheet name="In2-8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8" i="1"/>
  <c r="F7" i="1"/>
  <c r="F6" i="1"/>
  <c r="F5" i="1"/>
  <c r="F4" i="1"/>
  <c r="F10" i="1"/>
  <c r="F11" i="1"/>
  <c r="F12" i="1"/>
  <c r="F2" i="1"/>
  <c r="F17" i="1"/>
  <c r="F23" i="1"/>
  <c r="F21" i="1"/>
  <c r="F19" i="1"/>
  <c r="F20" i="1"/>
  <c r="F16" i="1"/>
  <c r="F14" i="1"/>
  <c r="F3" i="1"/>
  <c r="F13" i="1"/>
  <c r="F15" i="1"/>
  <c r="F18" i="1"/>
  <c r="F22" i="1"/>
</calcChain>
</file>

<file path=xl/sharedStrings.xml><?xml version="1.0" encoding="utf-8"?>
<sst xmlns="http://schemas.openxmlformats.org/spreadsheetml/2006/main" count="186" uniqueCount="87">
  <si>
    <t>Start</t>
  </si>
  <si>
    <t>Stop</t>
  </si>
  <si>
    <t>CDS</t>
  </si>
  <si>
    <t>Seq_id</t>
    <phoneticPr fontId="0" type="noConversion"/>
  </si>
  <si>
    <t>Strand</t>
    <phoneticPr fontId="0" type="noConversion"/>
  </si>
  <si>
    <t>Length</t>
    <phoneticPr fontId="0" type="noConversion"/>
  </si>
  <si>
    <t>Type</t>
    <phoneticPr fontId="0" type="noConversion"/>
  </si>
  <si>
    <t>Classification</t>
    <phoneticPr fontId="0" type="noConversion"/>
  </si>
  <si>
    <t>Product</t>
    <phoneticPr fontId="0" type="noConversion"/>
  </si>
  <si>
    <t>+</t>
    <phoneticPr fontId="0" type="noConversion"/>
  </si>
  <si>
    <t>-</t>
    <phoneticPr fontId="0" type="noConversion"/>
  </si>
  <si>
    <t>CDS</t>
    <phoneticPr fontId="0" type="noConversion"/>
  </si>
  <si>
    <t>+</t>
    <phoneticPr fontId="0" type="noConversion"/>
  </si>
  <si>
    <t>+</t>
    <phoneticPr fontId="0" type="noConversion"/>
  </si>
  <si>
    <t>misc_recomb</t>
  </si>
  <si>
    <t>intI2</t>
    <phoneticPr fontId="2" type="noConversion"/>
  </si>
  <si>
    <t>attI2</t>
    <phoneticPr fontId="2" type="noConversion"/>
  </si>
  <si>
    <t>In2-8_001</t>
    <phoneticPr fontId="2" type="noConversion"/>
  </si>
  <si>
    <t>In2-8_002</t>
  </si>
  <si>
    <t>In2-8_003</t>
  </si>
  <si>
    <t>In2-8_004</t>
  </si>
  <si>
    <t>In2-8_005</t>
  </si>
  <si>
    <t>In2-8_006</t>
  </si>
  <si>
    <t>In2-8_007</t>
  </si>
  <si>
    <t>In2-8_008</t>
  </si>
  <si>
    <t>In2-8_009</t>
  </si>
  <si>
    <t>In2-8_010</t>
  </si>
  <si>
    <t>In2-8_011</t>
  </si>
  <si>
    <t>In2-8_012</t>
  </si>
  <si>
    <t>In2-8_013</t>
  </si>
  <si>
    <t>In2-8_014</t>
  </si>
  <si>
    <t>In2-8_015</t>
  </si>
  <si>
    <t>In2-8_016</t>
  </si>
  <si>
    <t>In2-8_017</t>
  </si>
  <si>
    <t>In2-8_018</t>
  </si>
  <si>
    <t>In2-8_019</t>
  </si>
  <si>
    <t>In2-8_020</t>
  </si>
  <si>
    <t>In2-8_021</t>
  </si>
  <si>
    <t>In2-8_022</t>
  </si>
  <si>
    <t>Gene</t>
    <phoneticPr fontId="0" type="noConversion"/>
  </si>
  <si>
    <t>DQ176450</t>
    <phoneticPr fontId="2" type="noConversion"/>
  </si>
  <si>
    <t>mobile_element</t>
    <phoneticPr fontId="0" type="noConversion"/>
  </si>
  <si>
    <t>#Locus_tag</t>
    <phoneticPr fontId="2" type="noConversion"/>
  </si>
  <si>
    <t>In2-8</t>
  </si>
  <si>
    <t>Streptothricin acetyltransferase</t>
    <phoneticPr fontId="2" type="noConversion"/>
  </si>
  <si>
    <t>Aminoglycoside adenyltransferase</t>
    <phoneticPr fontId="2" type="noConversion"/>
  </si>
  <si>
    <t>Chloramphenicol acetyltransferase</t>
    <phoneticPr fontId="2" type="noConversion"/>
  </si>
  <si>
    <t>Dihydrofolate reductase type I</t>
    <phoneticPr fontId="2" type="noConversion"/>
  </si>
  <si>
    <t>Streptothricin acetyltransferase</t>
    <phoneticPr fontId="2" type="noConversion"/>
  </si>
  <si>
    <t>Streptomycin 3''-adenyltransferase</t>
    <phoneticPr fontId="2" type="noConversion"/>
  </si>
  <si>
    <t>attI2</t>
    <phoneticPr fontId="2" type="noConversion"/>
  </si>
  <si>
    <t>attI2 site</t>
    <phoneticPr fontId="2" type="noConversion"/>
  </si>
  <si>
    <t>Group</t>
  </si>
  <si>
    <t>Class 2 integron: In2-8</t>
  </si>
  <si>
    <t>Integrase</t>
  </si>
  <si>
    <t>sat2</t>
  </si>
  <si>
    <t>attC_sat2</t>
  </si>
  <si>
    <t>attC site for sat2</t>
  </si>
  <si>
    <t>attI2 site</t>
  </si>
  <si>
    <t>aadB4</t>
  </si>
  <si>
    <t>attC_aadB4</t>
  </si>
  <si>
    <t>attC site for aadB4</t>
  </si>
  <si>
    <t>catB2</t>
  </si>
  <si>
    <t>ΔattC_catB2</t>
  </si>
  <si>
    <t>Truncated attC site for catB2</t>
  </si>
  <si>
    <t>dfrA1</t>
  </si>
  <si>
    <t>attC_dfrA1</t>
  </si>
  <si>
    <t>attC site for dfrA1</t>
  </si>
  <si>
    <t>aadA1y</t>
  </si>
  <si>
    <t>attC_aadA1y</t>
  </si>
  <si>
    <t>attC site for aadA1y</t>
  </si>
  <si>
    <t>5'-CS</t>
  </si>
  <si>
    <t>GCA</t>
  </si>
  <si>
    <t>Pc2A</t>
  </si>
  <si>
    <t>Promoter Pc2A</t>
  </si>
  <si>
    <t>-35 region_Pc2A</t>
  </si>
  <si>
    <t>-35 region of Pc2A</t>
  </si>
  <si>
    <t>-10 region_Pc2A</t>
  </si>
  <si>
    <t>-10 region of Pc2A</t>
  </si>
  <si>
    <t>Pc2B</t>
  </si>
  <si>
    <t>Promoter Pc2B</t>
  </si>
  <si>
    <t>-35 region_Pc2B</t>
  </si>
  <si>
    <t>-35 region of Pc2B</t>
  </si>
  <si>
    <t>-10 region_Pc2B</t>
  </si>
  <si>
    <t>-10 region of Pc2B</t>
  </si>
  <si>
    <t>regulatory</t>
    <phoneticPr fontId="0" type="noConversion"/>
  </si>
  <si>
    <t>DQ176450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</si>
</sst>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2"/>
      <name val="Times New Roman"/>
      <family val="1"/>
    </font>
    <font>
      <sz val="9"/>
      <name val="等线"/>
      <family val="3"/>
      <charset val="134"/>
      <scheme val="minor"/>
    </font>
    <font>
      <b/>
      <sz val="12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DD8E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quotePrefix="1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ADD8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9"/>
  <sheetViews>
    <sheetView tabSelected="1" workbookViewId="0">
      <pane ySplit="1" topLeftCell="A2" activePane="bottomLeft" state="frozen"/>
      <selection pane="bottomLeft" activeCell="H13" sqref="H13"/>
    </sheetView>
  </sheetViews>
  <sheetFormatPr defaultRowHeight="15.6" x14ac:dyDescent="0.25"/>
  <cols>
    <col min="1" max="1" width="11.6640625" style="4" bestFit="1" customWidth="1"/>
    <col min="2" max="2" width="12.5546875" style="4" bestFit="1" customWidth="1"/>
    <col min="3" max="3" width="6.33203125" style="7" bestFit="1" customWidth="1"/>
    <col min="4" max="4" width="6" style="7" bestFit="1" customWidth="1"/>
    <col min="5" max="5" width="7.77734375" style="4" bestFit="1" customWidth="1"/>
    <col min="6" max="6" width="8.21875" style="4" bestFit="1" customWidth="1"/>
    <col min="7" max="7" width="16.77734375" style="4" bestFit="1" customWidth="1"/>
    <col min="8" max="8" width="24" style="4" bestFit="1" customWidth="1"/>
    <col min="9" max="9" width="7.5546875" style="4" bestFit="1" customWidth="1"/>
    <col min="10" max="10" width="17.77734375" style="4" bestFit="1" customWidth="1"/>
    <col min="11" max="11" width="36.88671875" style="4" bestFit="1" customWidth="1"/>
    <col min="12" max="16384" width="8.88671875" style="4"/>
  </cols>
  <sheetData>
    <row r="1" spans="1:11" x14ac:dyDescent="0.25">
      <c r="A1" s="1" t="s">
        <v>3</v>
      </c>
      <c r="B1" s="1" t="s">
        <v>42</v>
      </c>
      <c r="C1" s="1" t="s">
        <v>0</v>
      </c>
      <c r="D1" s="1" t="s">
        <v>1</v>
      </c>
      <c r="E1" s="1" t="s">
        <v>4</v>
      </c>
      <c r="F1" s="2" t="s">
        <v>5</v>
      </c>
      <c r="G1" s="2" t="s">
        <v>6</v>
      </c>
      <c r="H1" s="2" t="s">
        <v>7</v>
      </c>
      <c r="I1" s="2" t="s">
        <v>52</v>
      </c>
      <c r="J1" s="2" t="s">
        <v>39</v>
      </c>
      <c r="K1" s="2" t="s">
        <v>8</v>
      </c>
    </row>
    <row r="2" spans="1:11" x14ac:dyDescent="0.25">
      <c r="A2" s="2" t="s">
        <v>40</v>
      </c>
      <c r="B2" s="2" t="s">
        <v>17</v>
      </c>
      <c r="C2" s="1">
        <v>1</v>
      </c>
      <c r="D2" s="1">
        <v>4960</v>
      </c>
      <c r="E2" s="1" t="s">
        <v>12</v>
      </c>
      <c r="F2" s="2">
        <f t="shared" ref="F2" si="0">(D2-C2 +1)</f>
        <v>4960</v>
      </c>
      <c r="G2" s="1" t="s">
        <v>41</v>
      </c>
      <c r="H2" s="5" t="s">
        <v>53</v>
      </c>
      <c r="I2" s="5"/>
      <c r="J2" s="3" t="s">
        <v>43</v>
      </c>
      <c r="K2" s="5" t="s">
        <v>53</v>
      </c>
    </row>
    <row r="3" spans="1:11" x14ac:dyDescent="0.25">
      <c r="A3" s="2" t="s">
        <v>40</v>
      </c>
      <c r="B3" s="2" t="s">
        <v>18</v>
      </c>
      <c r="C3" s="1">
        <v>1</v>
      </c>
      <c r="D3" s="1">
        <v>537</v>
      </c>
      <c r="E3" s="1" t="s">
        <v>10</v>
      </c>
      <c r="F3" s="2">
        <f t="shared" ref="F3:F23" si="1">(D3-C3 +1)</f>
        <v>537</v>
      </c>
      <c r="G3" s="1" t="s">
        <v>11</v>
      </c>
      <c r="H3" s="5" t="s">
        <v>53</v>
      </c>
      <c r="I3" s="5" t="s">
        <v>71</v>
      </c>
      <c r="J3" s="5" t="s">
        <v>15</v>
      </c>
      <c r="K3" s="5" t="s">
        <v>54</v>
      </c>
    </row>
    <row r="4" spans="1:11" x14ac:dyDescent="0.25">
      <c r="A4" s="2" t="s">
        <v>86</v>
      </c>
      <c r="B4" s="2" t="s">
        <v>19</v>
      </c>
      <c r="C4" s="1">
        <v>644</v>
      </c>
      <c r="D4" s="1">
        <v>671</v>
      </c>
      <c r="E4" s="1" t="s">
        <v>9</v>
      </c>
      <c r="F4" s="2">
        <f t="shared" ref="F4:F9" si="2">D4-C4+1</f>
        <v>28</v>
      </c>
      <c r="G4" s="2" t="s">
        <v>85</v>
      </c>
      <c r="H4" s="5" t="s">
        <v>53</v>
      </c>
      <c r="I4" s="5" t="s">
        <v>71</v>
      </c>
      <c r="J4" s="5" t="s">
        <v>73</v>
      </c>
      <c r="K4" s="5" t="s">
        <v>74</v>
      </c>
    </row>
    <row r="5" spans="1:11" x14ac:dyDescent="0.25">
      <c r="A5" s="2" t="s">
        <v>86</v>
      </c>
      <c r="B5" s="2" t="s">
        <v>20</v>
      </c>
      <c r="C5" s="1">
        <v>644</v>
      </c>
      <c r="D5" s="1">
        <v>649</v>
      </c>
      <c r="E5" s="1" t="s">
        <v>9</v>
      </c>
      <c r="F5" s="2">
        <f t="shared" si="2"/>
        <v>6</v>
      </c>
      <c r="G5" s="2" t="s">
        <v>85</v>
      </c>
      <c r="H5" s="5" t="s">
        <v>53</v>
      </c>
      <c r="I5" s="5" t="s">
        <v>71</v>
      </c>
      <c r="J5" s="6" t="s">
        <v>75</v>
      </c>
      <c r="K5" s="6" t="s">
        <v>76</v>
      </c>
    </row>
    <row r="6" spans="1:11" x14ac:dyDescent="0.25">
      <c r="A6" s="2" t="s">
        <v>86</v>
      </c>
      <c r="B6" s="2" t="s">
        <v>21</v>
      </c>
      <c r="C6" s="1">
        <v>666</v>
      </c>
      <c r="D6" s="1">
        <v>671</v>
      </c>
      <c r="E6" s="1" t="s">
        <v>9</v>
      </c>
      <c r="F6" s="2">
        <f t="shared" si="2"/>
        <v>6</v>
      </c>
      <c r="G6" s="2" t="s">
        <v>85</v>
      </c>
      <c r="H6" s="5" t="s">
        <v>53</v>
      </c>
      <c r="I6" s="5" t="s">
        <v>71</v>
      </c>
      <c r="J6" s="6" t="s">
        <v>77</v>
      </c>
      <c r="K6" s="6" t="s">
        <v>78</v>
      </c>
    </row>
    <row r="7" spans="1:11" x14ac:dyDescent="0.25">
      <c r="A7" s="2" t="s">
        <v>86</v>
      </c>
      <c r="B7" s="2" t="s">
        <v>22</v>
      </c>
      <c r="C7" s="1">
        <v>752</v>
      </c>
      <c r="D7" s="1">
        <v>779</v>
      </c>
      <c r="E7" s="1" t="s">
        <v>9</v>
      </c>
      <c r="F7" s="2">
        <f t="shared" si="2"/>
        <v>28</v>
      </c>
      <c r="G7" s="2" t="s">
        <v>85</v>
      </c>
      <c r="H7" s="5" t="s">
        <v>53</v>
      </c>
      <c r="I7" s="5" t="s">
        <v>71</v>
      </c>
      <c r="J7" s="5" t="s">
        <v>79</v>
      </c>
      <c r="K7" s="5" t="s">
        <v>80</v>
      </c>
    </row>
    <row r="8" spans="1:11" x14ac:dyDescent="0.25">
      <c r="A8" s="2" t="s">
        <v>86</v>
      </c>
      <c r="B8" s="2" t="s">
        <v>23</v>
      </c>
      <c r="C8" s="1">
        <v>752</v>
      </c>
      <c r="D8" s="1">
        <v>757</v>
      </c>
      <c r="E8" s="1" t="s">
        <v>9</v>
      </c>
      <c r="F8" s="2">
        <f t="shared" si="2"/>
        <v>6</v>
      </c>
      <c r="G8" s="2" t="s">
        <v>85</v>
      </c>
      <c r="H8" s="5" t="s">
        <v>53</v>
      </c>
      <c r="I8" s="5" t="s">
        <v>71</v>
      </c>
      <c r="J8" s="6" t="s">
        <v>81</v>
      </c>
      <c r="K8" s="6" t="s">
        <v>82</v>
      </c>
    </row>
    <row r="9" spans="1:11" x14ac:dyDescent="0.25">
      <c r="A9" s="2" t="s">
        <v>86</v>
      </c>
      <c r="B9" s="2" t="s">
        <v>24</v>
      </c>
      <c r="C9" s="1">
        <v>774</v>
      </c>
      <c r="D9" s="1">
        <v>779</v>
      </c>
      <c r="E9" s="1" t="s">
        <v>9</v>
      </c>
      <c r="F9" s="2">
        <f t="shared" si="2"/>
        <v>6</v>
      </c>
      <c r="G9" s="2" t="s">
        <v>85</v>
      </c>
      <c r="H9" s="5" t="s">
        <v>53</v>
      </c>
      <c r="I9" s="5" t="s">
        <v>71</v>
      </c>
      <c r="J9" s="6" t="s">
        <v>83</v>
      </c>
      <c r="K9" s="6" t="s">
        <v>84</v>
      </c>
    </row>
    <row r="10" spans="1:11" x14ac:dyDescent="0.25">
      <c r="A10" s="2" t="s">
        <v>86</v>
      </c>
      <c r="B10" s="2" t="s">
        <v>25</v>
      </c>
      <c r="C10" s="1">
        <v>793</v>
      </c>
      <c r="D10" s="1">
        <v>855</v>
      </c>
      <c r="E10" s="1" t="s">
        <v>12</v>
      </c>
      <c r="F10" s="2">
        <f t="shared" ref="F10" si="3">(D10-C10 +1)</f>
        <v>63</v>
      </c>
      <c r="G10" s="2" t="s">
        <v>14</v>
      </c>
      <c r="H10" s="5" t="s">
        <v>53</v>
      </c>
      <c r="I10" s="5" t="s">
        <v>71</v>
      </c>
      <c r="J10" s="5" t="s">
        <v>50</v>
      </c>
      <c r="K10" s="5" t="s">
        <v>51</v>
      </c>
    </row>
    <row r="11" spans="1:11" x14ac:dyDescent="0.25">
      <c r="A11" s="2" t="s">
        <v>86</v>
      </c>
      <c r="B11" s="2" t="s">
        <v>26</v>
      </c>
      <c r="C11" s="1">
        <v>860</v>
      </c>
      <c r="D11" s="1">
        <v>1384</v>
      </c>
      <c r="E11" s="1" t="s">
        <v>12</v>
      </c>
      <c r="F11" s="2">
        <f t="shared" si="1"/>
        <v>525</v>
      </c>
      <c r="G11" s="1" t="s">
        <v>11</v>
      </c>
      <c r="H11" s="5" t="s">
        <v>53</v>
      </c>
      <c r="I11" s="5" t="s">
        <v>72</v>
      </c>
      <c r="J11" s="5" t="s">
        <v>55</v>
      </c>
      <c r="K11" s="5" t="s">
        <v>44</v>
      </c>
    </row>
    <row r="12" spans="1:11" x14ac:dyDescent="0.25">
      <c r="A12" s="2" t="s">
        <v>86</v>
      </c>
      <c r="B12" s="2" t="s">
        <v>27</v>
      </c>
      <c r="C12" s="1">
        <v>1379</v>
      </c>
      <c r="D12" s="1">
        <v>1437</v>
      </c>
      <c r="E12" s="1" t="s">
        <v>12</v>
      </c>
      <c r="F12" s="2">
        <f t="shared" ref="F12" si="4">(D12-C12 +1)</f>
        <v>59</v>
      </c>
      <c r="G12" s="2" t="s">
        <v>14</v>
      </c>
      <c r="H12" s="5" t="s">
        <v>53</v>
      </c>
      <c r="I12" s="5" t="s">
        <v>72</v>
      </c>
      <c r="J12" s="5" t="s">
        <v>56</v>
      </c>
      <c r="K12" s="3" t="s">
        <v>57</v>
      </c>
    </row>
    <row r="13" spans="1:11" x14ac:dyDescent="0.25">
      <c r="A13" s="2" t="s">
        <v>86</v>
      </c>
      <c r="B13" s="2" t="s">
        <v>28</v>
      </c>
      <c r="C13" s="1">
        <v>1442</v>
      </c>
      <c r="D13" s="1">
        <v>1975</v>
      </c>
      <c r="E13" s="1" t="s">
        <v>12</v>
      </c>
      <c r="F13" s="2">
        <f t="shared" si="1"/>
        <v>534</v>
      </c>
      <c r="G13" s="1" t="s">
        <v>11</v>
      </c>
      <c r="H13" s="5" t="s">
        <v>53</v>
      </c>
      <c r="I13" s="5" t="s">
        <v>72</v>
      </c>
      <c r="J13" s="5" t="s">
        <v>59</v>
      </c>
      <c r="K13" s="5" t="s">
        <v>45</v>
      </c>
    </row>
    <row r="14" spans="1:11" x14ac:dyDescent="0.25">
      <c r="A14" s="2" t="s">
        <v>86</v>
      </c>
      <c r="B14" s="2" t="s">
        <v>29</v>
      </c>
      <c r="C14" s="1">
        <v>1970</v>
      </c>
      <c r="D14" s="1">
        <v>2029</v>
      </c>
      <c r="E14" s="1" t="s">
        <v>12</v>
      </c>
      <c r="F14" s="2">
        <f t="shared" si="1"/>
        <v>60</v>
      </c>
      <c r="G14" s="2" t="s">
        <v>14</v>
      </c>
      <c r="H14" s="5" t="s">
        <v>53</v>
      </c>
      <c r="I14" s="5" t="s">
        <v>72</v>
      </c>
      <c r="J14" s="5" t="s">
        <v>60</v>
      </c>
      <c r="K14" s="3" t="s">
        <v>61</v>
      </c>
    </row>
    <row r="15" spans="1:11" x14ac:dyDescent="0.25">
      <c r="A15" s="2" t="s">
        <v>40</v>
      </c>
      <c r="B15" s="2" t="s">
        <v>30</v>
      </c>
      <c r="C15" s="1">
        <v>2070</v>
      </c>
      <c r="D15" s="1">
        <v>2702</v>
      </c>
      <c r="E15" s="1" t="s">
        <v>12</v>
      </c>
      <c r="F15" s="2">
        <f t="shared" si="1"/>
        <v>633</v>
      </c>
      <c r="G15" s="1" t="s">
        <v>11</v>
      </c>
      <c r="H15" s="5" t="s">
        <v>53</v>
      </c>
      <c r="I15" s="5" t="s">
        <v>72</v>
      </c>
      <c r="J15" s="5" t="s">
        <v>62</v>
      </c>
      <c r="K15" s="5" t="s">
        <v>46</v>
      </c>
    </row>
    <row r="16" spans="1:11" x14ac:dyDescent="0.25">
      <c r="A16" s="2" t="s">
        <v>40</v>
      </c>
      <c r="B16" s="2" t="s">
        <v>31</v>
      </c>
      <c r="C16" s="1">
        <v>2697</v>
      </c>
      <c r="D16" s="1">
        <v>2702</v>
      </c>
      <c r="E16" s="1" t="s">
        <v>12</v>
      </c>
      <c r="F16" s="2">
        <f t="shared" ref="F16:F17" si="5">(D16-C16 +1)</f>
        <v>6</v>
      </c>
      <c r="G16" s="2" t="s">
        <v>14</v>
      </c>
      <c r="H16" s="5" t="s">
        <v>53</v>
      </c>
      <c r="I16" s="5" t="s">
        <v>72</v>
      </c>
      <c r="J16" s="5" t="s">
        <v>63</v>
      </c>
      <c r="K16" s="3" t="s">
        <v>64</v>
      </c>
    </row>
    <row r="17" spans="1:11" x14ac:dyDescent="0.25">
      <c r="A17" s="2" t="s">
        <v>40</v>
      </c>
      <c r="B17" s="2" t="s">
        <v>32</v>
      </c>
      <c r="C17" s="1">
        <v>2703</v>
      </c>
      <c r="D17" s="1">
        <v>2940</v>
      </c>
      <c r="E17" s="1" t="s">
        <v>12</v>
      </c>
      <c r="F17" s="2">
        <f t="shared" si="5"/>
        <v>238</v>
      </c>
      <c r="G17" s="2" t="s">
        <v>14</v>
      </c>
      <c r="H17" s="5" t="s">
        <v>53</v>
      </c>
      <c r="I17" s="5" t="s">
        <v>72</v>
      </c>
      <c r="J17" s="3" t="s">
        <v>16</v>
      </c>
      <c r="K17" s="3" t="s">
        <v>58</v>
      </c>
    </row>
    <row r="18" spans="1:11" x14ac:dyDescent="0.25">
      <c r="A18" s="2" t="s">
        <v>40</v>
      </c>
      <c r="B18" s="2" t="s">
        <v>33</v>
      </c>
      <c r="C18" s="1">
        <v>2961</v>
      </c>
      <c r="D18" s="1">
        <v>3434</v>
      </c>
      <c r="E18" s="1" t="s">
        <v>13</v>
      </c>
      <c r="F18" s="2">
        <f t="shared" si="1"/>
        <v>474</v>
      </c>
      <c r="G18" s="1" t="s">
        <v>11</v>
      </c>
      <c r="H18" s="5" t="s">
        <v>53</v>
      </c>
      <c r="I18" s="5" t="s">
        <v>72</v>
      </c>
      <c r="J18" s="5" t="s">
        <v>65</v>
      </c>
      <c r="K18" s="5" t="s">
        <v>47</v>
      </c>
    </row>
    <row r="19" spans="1:11" x14ac:dyDescent="0.25">
      <c r="A19" s="2" t="s">
        <v>40</v>
      </c>
      <c r="B19" s="2" t="s">
        <v>34</v>
      </c>
      <c r="C19" s="1">
        <v>3429</v>
      </c>
      <c r="D19" s="1">
        <v>3523</v>
      </c>
      <c r="E19" s="1" t="s">
        <v>12</v>
      </c>
      <c r="F19" s="2">
        <f t="shared" si="1"/>
        <v>95</v>
      </c>
      <c r="G19" s="2" t="s">
        <v>14</v>
      </c>
      <c r="H19" s="5" t="s">
        <v>53</v>
      </c>
      <c r="I19" s="5" t="s">
        <v>72</v>
      </c>
      <c r="J19" s="5" t="s">
        <v>66</v>
      </c>
      <c r="K19" s="3" t="s">
        <v>67</v>
      </c>
    </row>
    <row r="20" spans="1:11" x14ac:dyDescent="0.25">
      <c r="A20" s="2" t="s">
        <v>40</v>
      </c>
      <c r="B20" s="2" t="s">
        <v>35</v>
      </c>
      <c r="C20" s="1">
        <v>3529</v>
      </c>
      <c r="D20" s="1">
        <v>4053</v>
      </c>
      <c r="E20" s="1" t="s">
        <v>13</v>
      </c>
      <c r="F20" s="2">
        <f t="shared" si="1"/>
        <v>525</v>
      </c>
      <c r="G20" s="2" t="s">
        <v>2</v>
      </c>
      <c r="H20" s="5" t="s">
        <v>53</v>
      </c>
      <c r="I20" s="5" t="s">
        <v>72</v>
      </c>
      <c r="J20" s="3" t="s">
        <v>55</v>
      </c>
      <c r="K20" s="3" t="s">
        <v>48</v>
      </c>
    </row>
    <row r="21" spans="1:11" x14ac:dyDescent="0.25">
      <c r="A21" s="2" t="s">
        <v>40</v>
      </c>
      <c r="B21" s="2" t="s">
        <v>36</v>
      </c>
      <c r="C21" s="1">
        <v>4048</v>
      </c>
      <c r="D21" s="1">
        <v>4107</v>
      </c>
      <c r="E21" s="1" t="s">
        <v>12</v>
      </c>
      <c r="F21" s="2">
        <f t="shared" ref="F21" si="6">(D21-C21 +1)</f>
        <v>60</v>
      </c>
      <c r="G21" s="2" t="s">
        <v>14</v>
      </c>
      <c r="H21" s="5" t="s">
        <v>53</v>
      </c>
      <c r="I21" s="5" t="s">
        <v>72</v>
      </c>
      <c r="J21" s="5" t="s">
        <v>56</v>
      </c>
      <c r="K21" s="3" t="s">
        <v>57</v>
      </c>
    </row>
    <row r="22" spans="1:11" x14ac:dyDescent="0.25">
      <c r="A22" s="2" t="s">
        <v>40</v>
      </c>
      <c r="B22" s="2" t="s">
        <v>37</v>
      </c>
      <c r="C22" s="1">
        <v>4111</v>
      </c>
      <c r="D22" s="1">
        <v>4899</v>
      </c>
      <c r="E22" s="1" t="s">
        <v>13</v>
      </c>
      <c r="F22" s="2">
        <f t="shared" si="1"/>
        <v>789</v>
      </c>
      <c r="G22" s="2" t="s">
        <v>2</v>
      </c>
      <c r="H22" s="5" t="s">
        <v>53</v>
      </c>
      <c r="I22" s="5" t="s">
        <v>72</v>
      </c>
      <c r="J22" s="3" t="s">
        <v>68</v>
      </c>
      <c r="K22" s="3" t="s">
        <v>49</v>
      </c>
    </row>
    <row r="23" spans="1:11" x14ac:dyDescent="0.25">
      <c r="A23" s="2" t="s">
        <v>40</v>
      </c>
      <c r="B23" s="2" t="s">
        <v>38</v>
      </c>
      <c r="C23" s="1">
        <v>4901</v>
      </c>
      <c r="D23" s="1">
        <v>4960</v>
      </c>
      <c r="E23" s="1" t="s">
        <v>12</v>
      </c>
      <c r="F23" s="2">
        <f t="shared" si="1"/>
        <v>60</v>
      </c>
      <c r="G23" s="2" t="s">
        <v>14</v>
      </c>
      <c r="H23" s="5" t="s">
        <v>53</v>
      </c>
      <c r="I23" s="5" t="s">
        <v>72</v>
      </c>
      <c r="J23" s="5" t="s">
        <v>69</v>
      </c>
      <c r="K23" s="3" t="s">
        <v>70</v>
      </c>
    </row>
    <row r="24" spans="1:11" s="7" customFormat="1" x14ac:dyDescent="0.25">
      <c r="A24" s="2"/>
      <c r="B24" s="2"/>
      <c r="C24" s="1"/>
      <c r="D24" s="1"/>
      <c r="E24" s="1"/>
      <c r="F24" s="2"/>
      <c r="G24" s="2"/>
      <c r="H24" s="1"/>
      <c r="I24" s="1"/>
      <c r="J24" s="2"/>
      <c r="K24" s="2"/>
    </row>
    <row r="25" spans="1:11" s="7" customFormat="1" x14ac:dyDescent="0.25">
      <c r="A25" s="2"/>
      <c r="B25" s="2"/>
      <c r="C25" s="1"/>
      <c r="D25" s="1"/>
      <c r="E25" s="1"/>
      <c r="F25" s="2"/>
      <c r="G25" s="2"/>
      <c r="H25" s="1"/>
      <c r="I25" s="1"/>
      <c r="J25" s="2"/>
      <c r="K25" s="2"/>
    </row>
    <row r="26" spans="1:11" s="7" customFormat="1" x14ac:dyDescent="0.25">
      <c r="A26" s="2"/>
      <c r="B26" s="2"/>
      <c r="C26" s="1"/>
      <c r="D26" s="1"/>
      <c r="E26" s="1"/>
      <c r="F26" s="2"/>
      <c r="G26" s="2"/>
      <c r="H26" s="1"/>
      <c r="I26" s="1"/>
      <c r="J26" s="2"/>
      <c r="K26" s="2"/>
    </row>
    <row r="27" spans="1:11" s="7" customFormat="1" x14ac:dyDescent="0.25">
      <c r="A27" s="2"/>
      <c r="B27" s="2"/>
      <c r="C27" s="1"/>
      <c r="D27" s="1"/>
      <c r="E27" s="1"/>
      <c r="F27" s="2"/>
      <c r="G27" s="2"/>
      <c r="H27" s="1"/>
      <c r="I27" s="1"/>
      <c r="J27" s="2"/>
      <c r="K27" s="2"/>
    </row>
    <row r="28" spans="1:11" s="7" customFormat="1" x14ac:dyDescent="0.25">
      <c r="A28" s="2"/>
      <c r="B28" s="2"/>
      <c r="C28" s="1"/>
      <c r="D28" s="1"/>
      <c r="E28" s="1"/>
      <c r="F28" s="2"/>
      <c r="G28" s="2"/>
      <c r="H28" s="1"/>
      <c r="I28" s="1"/>
      <c r="J28" s="2"/>
      <c r="K28" s="2"/>
    </row>
    <row r="29" spans="1:11" s="7" customFormat="1" x14ac:dyDescent="0.25">
      <c r="A29" s="2"/>
      <c r="B29" s="2"/>
      <c r="C29" s="1"/>
      <c r="D29" s="1"/>
      <c r="E29" s="1"/>
      <c r="F29" s="2"/>
      <c r="G29" s="2"/>
      <c r="H29" s="1"/>
      <c r="I29" s="1"/>
      <c r="J29" s="2"/>
      <c r="K29" s="2"/>
    </row>
  </sheetData>
  <phoneticPr fontId="2" type="noConversion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In2-8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2020-10-27T01:03:10Z</dcterms:modified>
</cp:coreProperties>
</file>